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X:\_ДЛЯ ОБМЕНА!!!\03. ДОХОДЫ\Служебные на размещение\Гос долг на сайт\"/>
    </mc:Choice>
  </mc:AlternateContent>
  <xr:revisionPtr revIDLastSave="0" documentId="13_ncr:1_{EBAD7A24-1557-400F-B39F-4D5FD358B44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Госдолг" sheetId="1" r:id="rId1"/>
  </sheets>
  <definedNames>
    <definedName name="_xlnm.Print_Area" localSheetId="0">Госдолг!$B$1:$I$10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24" i="1" l="1"/>
  <c r="D24" i="1" s="1"/>
  <c r="I22" i="1"/>
  <c r="D22" i="1" s="1"/>
  <c r="I21" i="1"/>
  <c r="H21" i="1" s="1"/>
  <c r="C20" i="1"/>
  <c r="I20" i="1" s="1"/>
  <c r="H24" i="1" l="1"/>
  <c r="H22" i="1"/>
  <c r="I23" i="1"/>
  <c r="H23" i="1" s="1"/>
  <c r="D21" i="1"/>
  <c r="H20" i="1"/>
  <c r="D20" i="1"/>
  <c r="C19" i="1"/>
  <c r="I19" i="1" s="1"/>
  <c r="H19" i="1" s="1"/>
  <c r="D23" i="1" l="1"/>
  <c r="D19" i="1"/>
  <c r="I18" i="1"/>
  <c r="H18" i="1" s="1"/>
  <c r="D18" i="1" l="1"/>
  <c r="I17" i="1"/>
  <c r="H17" i="1" s="1"/>
  <c r="D17" i="1" l="1"/>
  <c r="I16" i="1"/>
  <c r="H16" i="1" s="1"/>
  <c r="D16" i="1" l="1"/>
  <c r="I15" i="1"/>
  <c r="H15" i="1" s="1"/>
  <c r="D15" i="1" l="1"/>
  <c r="I14" i="1"/>
  <c r="H14" i="1" s="1"/>
  <c r="D14" i="1"/>
  <c r="I13" i="1" l="1"/>
  <c r="H13" i="1" s="1"/>
  <c r="D13" i="1" l="1"/>
  <c r="I12" i="1"/>
  <c r="H12" i="1" s="1"/>
  <c r="D12" i="1" l="1"/>
  <c r="I11" i="1"/>
  <c r="D11" i="1" s="1"/>
  <c r="H11" i="1" l="1"/>
  <c r="I9" i="1"/>
  <c r="I10" i="1"/>
  <c r="H10" i="1" l="1"/>
  <c r="D10" i="1"/>
  <c r="H9" i="1" l="1"/>
  <c r="D9" i="1"/>
  <c r="I6" i="1" l="1"/>
  <c r="H6" i="1" s="1"/>
  <c r="D6" i="1" l="1"/>
  <c r="F6" i="1"/>
  <c r="I5" i="1"/>
  <c r="D5" i="1" s="1"/>
  <c r="I7" i="1" l="1"/>
  <c r="F5" i="1"/>
  <c r="H5" i="1"/>
  <c r="H7" i="1" l="1"/>
  <c r="D7" i="1"/>
  <c r="F7" i="1"/>
  <c r="I8" i="1" l="1"/>
  <c r="D8" i="1" l="1"/>
  <c r="H8" i="1"/>
  <c r="F8" i="1"/>
</calcChain>
</file>

<file path=xl/sharedStrings.xml><?xml version="1.0" encoding="utf-8"?>
<sst xmlns="http://schemas.openxmlformats.org/spreadsheetml/2006/main" count="32" uniqueCount="28">
  <si>
    <t>Отчетный 
период</t>
  </si>
  <si>
    <t>Бюджетные кредиты</t>
  </si>
  <si>
    <t>Банковские кредиты</t>
  </si>
  <si>
    <t>Государственные гарантии</t>
  </si>
  <si>
    <t>Сумма, тыс.руб</t>
  </si>
  <si>
    <t>доля в общем объеме</t>
  </si>
  <si>
    <t>на 01.01.2021</t>
  </si>
  <si>
    <t>на 01.04.2021</t>
  </si>
  <si>
    <t>на 01.07.2021</t>
  </si>
  <si>
    <t>на 01.10.2021</t>
  </si>
  <si>
    <t>на 01.01.2022</t>
  </si>
  <si>
    <t>на 01.04.2022</t>
  </si>
  <si>
    <t>Итого  
ГОСДОЛГ, тыс. руб.</t>
  </si>
  <si>
    <t>на 01.07.2022</t>
  </si>
  <si>
    <t>на 01.10.2022</t>
  </si>
  <si>
    <t>на 01.01.2023</t>
  </si>
  <si>
    <t>на 01.04.2023</t>
  </si>
  <si>
    <t>на 01.07.2023</t>
  </si>
  <si>
    <t>на 01.10.2023</t>
  </si>
  <si>
    <t>на 01.01.2024</t>
  </si>
  <si>
    <t>на 01.04.2024</t>
  </si>
  <si>
    <t>на 01.07.2024</t>
  </si>
  <si>
    <t>на 01.10.2024</t>
  </si>
  <si>
    <t>на 01.01.2025</t>
  </si>
  <si>
    <t>Информация об объеме государственного долга Кабардино-Балкарской Республики в 2025 году</t>
  </si>
  <si>
    <t>на 01.04.2025</t>
  </si>
  <si>
    <t>на 01.07.2025</t>
  </si>
  <si>
    <t>на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</si>
</sst>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#,##0.0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0"/>
      <name val="Arial Cyr"/>
      <charset val="204"/>
    </font>
    <font>
      <i/>
      <sz val="12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4" fillId="0" borderId="0" xfId="0" applyFont="1" applyAlignment="1">
      <alignment vertical="top"/>
    </xf>
    <xf numFmtId="0" fontId="2" fillId="0" borderId="0" xfId="0" applyFont="1"/>
    <xf numFmtId="0" fontId="0" fillId="0" borderId="0" xfId="0" applyFill="1"/>
    <xf numFmtId="166" fontId="0" fillId="0" borderId="0" xfId="0" applyNumberFormat="1"/>
    <xf numFmtId="0" fontId="3" fillId="0" borderId="0" xfId="0" applyFont="1" applyAlignment="1">
      <alignment vertical="top"/>
    </xf>
    <xf numFmtId="0" fontId="5" fillId="0" borderId="0" xfId="0" applyFont="1"/>
    <xf numFmtId="165" fontId="5" fillId="0" borderId="0" xfId="0" applyNumberFormat="1" applyFont="1"/>
    <xf numFmtId="0" fontId="5" fillId="0" borderId="0" xfId="0" applyFont="1" applyFill="1"/>
    <xf numFmtId="164" fontId="5" fillId="3" borderId="1" xfId="1" applyFont="1" applyFill="1" applyBorder="1" applyAlignment="1">
      <alignment horizontal="right" vertical="center"/>
    </xf>
    <xf numFmtId="165" fontId="5" fillId="3" borderId="1" xfId="0" applyNumberFormat="1" applyFont="1" applyFill="1" applyBorder="1" applyAlignment="1">
      <alignment horizontal="right" vertical="center"/>
    </xf>
    <xf numFmtId="10" fontId="5" fillId="3" borderId="1" xfId="2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right" vertical="center"/>
    </xf>
    <xf numFmtId="165" fontId="3" fillId="0" borderId="1" xfId="0" applyNumberFormat="1" applyFont="1" applyBorder="1"/>
    <xf numFmtId="0" fontId="7" fillId="2" borderId="1" xfId="0" applyFont="1" applyFill="1" applyBorder="1" applyAlignment="1">
      <alignment horizontal="center" vertical="center" wrapText="1"/>
    </xf>
    <xf numFmtId="165" fontId="5" fillId="3" borderId="1" xfId="1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 2" xfId="3" xr:uid="{00000000-0005-0000-0000-000001000000}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M25"/>
  <sheetViews>
    <sheetView tabSelected="1" zoomScaleNormal="100" workbookViewId="0">
      <selection activeCell="I24" sqref="I24"/>
    </sheetView>
  </sheetViews>
  <sheetFormatPr defaultRowHeight="18.75" x14ac:dyDescent="0.3"/>
  <cols>
    <col min="1" max="1" width="6.85546875" customWidth="1"/>
    <col min="2" max="2" width="20.28515625" customWidth="1"/>
    <col min="3" max="3" width="28" customWidth="1"/>
    <col min="4" max="4" width="15.85546875" customWidth="1"/>
    <col min="5" max="5" width="20.28515625" customWidth="1"/>
    <col min="6" max="6" width="16.5703125" customWidth="1"/>
    <col min="7" max="7" width="20.85546875" customWidth="1"/>
    <col min="8" max="8" width="19.28515625" customWidth="1"/>
    <col min="9" max="9" width="20.5703125" customWidth="1"/>
    <col min="10" max="10" width="17.5703125" style="6" customWidth="1"/>
    <col min="11" max="11" width="11.7109375" customWidth="1"/>
    <col min="12" max="12" width="17.28515625" customWidth="1"/>
    <col min="13" max="13" width="12.42578125" customWidth="1"/>
  </cols>
  <sheetData>
    <row r="1" spans="2:13" s="2" customFormat="1" ht="34.15" customHeight="1" x14ac:dyDescent="0.25">
      <c r="B1" s="17" t="s">
        <v>24</v>
      </c>
      <c r="C1" s="17"/>
      <c r="D1" s="17"/>
      <c r="E1" s="17"/>
      <c r="F1" s="17"/>
      <c r="G1" s="17"/>
      <c r="H1" s="17"/>
      <c r="I1" s="17"/>
      <c r="J1" s="5"/>
      <c r="K1" s="1"/>
      <c r="L1" s="1"/>
      <c r="M1" s="1"/>
    </row>
    <row r="3" spans="2:13" ht="39" customHeight="1" x14ac:dyDescent="0.3">
      <c r="B3" s="18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12</v>
      </c>
    </row>
    <row r="4" spans="2:13" ht="31.5" x14ac:dyDescent="0.3">
      <c r="B4" s="18"/>
      <c r="C4" s="15" t="s">
        <v>4</v>
      </c>
      <c r="D4" s="15" t="s">
        <v>5</v>
      </c>
      <c r="E4" s="15" t="s">
        <v>4</v>
      </c>
      <c r="F4" s="15" t="s">
        <v>5</v>
      </c>
      <c r="G4" s="15" t="s">
        <v>4</v>
      </c>
      <c r="H4" s="15" t="s">
        <v>5</v>
      </c>
      <c r="I4" s="21"/>
    </row>
    <row r="5" spans="2:13" hidden="1" x14ac:dyDescent="0.3">
      <c r="B5" s="12" t="s">
        <v>6</v>
      </c>
      <c r="C5" s="16">
        <v>6961903.37335</v>
      </c>
      <c r="D5" s="11">
        <f t="shared" ref="D5:D7" si="0">C5/I5</f>
        <v>0.94969313432034153</v>
      </c>
      <c r="E5" s="9">
        <v>0</v>
      </c>
      <c r="F5" s="11">
        <f t="shared" ref="F5:F7" si="1">E5/I5</f>
        <v>0</v>
      </c>
      <c r="G5" s="10">
        <v>368783.9</v>
      </c>
      <c r="H5" s="11">
        <f t="shared" ref="H5:H7" si="2">G5/I5</f>
        <v>5.030686567965844E-2</v>
      </c>
      <c r="I5" s="13">
        <f t="shared" ref="I5:I7" si="3">G5+E5+C5</f>
        <v>7330687.2733500004</v>
      </c>
      <c r="J5" s="7"/>
      <c r="L5" s="4"/>
    </row>
    <row r="6" spans="2:13" s="3" customFormat="1" hidden="1" x14ac:dyDescent="0.3">
      <c r="B6" s="12" t="s">
        <v>7</v>
      </c>
      <c r="C6" s="16">
        <v>6961903.37335</v>
      </c>
      <c r="D6" s="11">
        <f t="shared" si="0"/>
        <v>0.94969313432034153</v>
      </c>
      <c r="E6" s="9">
        <v>0</v>
      </c>
      <c r="F6" s="11">
        <f t="shared" si="1"/>
        <v>0</v>
      </c>
      <c r="G6" s="10">
        <v>368783.9</v>
      </c>
      <c r="H6" s="11">
        <f t="shared" si="2"/>
        <v>5.030686567965844E-2</v>
      </c>
      <c r="I6" s="13">
        <f t="shared" si="3"/>
        <v>7330687.2733500004</v>
      </c>
      <c r="J6" s="8"/>
    </row>
    <row r="7" spans="2:13" s="3" customFormat="1" hidden="1" x14ac:dyDescent="0.3">
      <c r="B7" s="12" t="s">
        <v>8</v>
      </c>
      <c r="C7" s="16">
        <v>6961903.37335</v>
      </c>
      <c r="D7" s="11">
        <f t="shared" si="0"/>
        <v>0.94969313432034153</v>
      </c>
      <c r="E7" s="9">
        <v>0</v>
      </c>
      <c r="F7" s="11">
        <f t="shared" si="1"/>
        <v>0</v>
      </c>
      <c r="G7" s="10">
        <v>368783.9</v>
      </c>
      <c r="H7" s="11">
        <f t="shared" si="2"/>
        <v>5.030686567965844E-2</v>
      </c>
      <c r="I7" s="13">
        <f t="shared" si="3"/>
        <v>7330687.2733500004</v>
      </c>
      <c r="J7" s="8"/>
    </row>
    <row r="8" spans="2:13" s="3" customFormat="1" hidden="1" x14ac:dyDescent="0.3">
      <c r="B8" s="12" t="s">
        <v>9</v>
      </c>
      <c r="C8" s="16">
        <v>6961903.37335</v>
      </c>
      <c r="D8" s="11">
        <f t="shared" ref="D8:D10" si="4">C8/I8</f>
        <v>0.94969313432034153</v>
      </c>
      <c r="E8" s="9">
        <v>0</v>
      </c>
      <c r="F8" s="11">
        <f t="shared" ref="F8" si="5">E8/I8</f>
        <v>0</v>
      </c>
      <c r="G8" s="10">
        <v>368783.9</v>
      </c>
      <c r="H8" s="11">
        <f t="shared" ref="H8:H10" si="6">G8/I8</f>
        <v>5.030686567965844E-2</v>
      </c>
      <c r="I8" s="13">
        <f t="shared" ref="I8:I9" si="7">G8+E8+C8</f>
        <v>7330687.2733500004</v>
      </c>
      <c r="J8" s="8"/>
    </row>
    <row r="9" spans="2:13" hidden="1" x14ac:dyDescent="0.3">
      <c r="B9" s="12" t="s">
        <v>10</v>
      </c>
      <c r="C9" s="10">
        <v>6601822.3233500002</v>
      </c>
      <c r="D9" s="11">
        <f t="shared" si="4"/>
        <v>0.94709442935326693</v>
      </c>
      <c r="E9" s="9">
        <v>0</v>
      </c>
      <c r="F9" s="11">
        <v>0</v>
      </c>
      <c r="G9" s="10">
        <v>368783.9</v>
      </c>
      <c r="H9" s="11">
        <f t="shared" si="6"/>
        <v>5.2905570646732979E-2</v>
      </c>
      <c r="I9" s="13">
        <f t="shared" si="7"/>
        <v>6970606.2233500006</v>
      </c>
    </row>
    <row r="10" spans="2:13" hidden="1" x14ac:dyDescent="0.3">
      <c r="B10" s="12" t="s">
        <v>11</v>
      </c>
      <c r="C10" s="10">
        <v>7029827.7233500006</v>
      </c>
      <c r="D10" s="11">
        <f t="shared" si="4"/>
        <v>0.95015498599276127</v>
      </c>
      <c r="E10" s="9">
        <v>0</v>
      </c>
      <c r="F10" s="11">
        <v>0</v>
      </c>
      <c r="G10" s="10">
        <v>368783.9</v>
      </c>
      <c r="H10" s="11">
        <f t="shared" si="6"/>
        <v>4.9845014007238723E-2</v>
      </c>
      <c r="I10" s="14">
        <f t="shared" ref="I10:I15" si="8">C10+G10</f>
        <v>7398611.6233500009</v>
      </c>
    </row>
    <row r="11" spans="2:13" hidden="1" x14ac:dyDescent="0.3">
      <c r="B11" s="12" t="s">
        <v>13</v>
      </c>
      <c r="C11" s="10">
        <v>7029827.7233500006</v>
      </c>
      <c r="D11" s="11">
        <f t="shared" ref="D11" si="9">C11/I11</f>
        <v>0.95015498599276127</v>
      </c>
      <c r="E11" s="9">
        <v>0</v>
      </c>
      <c r="F11" s="11">
        <v>0</v>
      </c>
      <c r="G11" s="10">
        <v>368783.9</v>
      </c>
      <c r="H11" s="11">
        <f t="shared" ref="H11" si="10">G11/I11</f>
        <v>4.9845014007238723E-2</v>
      </c>
      <c r="I11" s="14">
        <f t="shared" si="8"/>
        <v>7398611.6233500009</v>
      </c>
    </row>
    <row r="12" spans="2:13" hidden="1" x14ac:dyDescent="0.3">
      <c r="B12" s="12" t="s">
        <v>14</v>
      </c>
      <c r="C12" s="10">
        <v>7029827.7233500006</v>
      </c>
      <c r="D12" s="11">
        <f t="shared" ref="D12" si="11">C12/I12</f>
        <v>1</v>
      </c>
      <c r="E12" s="9">
        <v>0</v>
      </c>
      <c r="F12" s="11">
        <v>0</v>
      </c>
      <c r="G12" s="10">
        <v>0</v>
      </c>
      <c r="H12" s="11">
        <f t="shared" ref="H12" si="12">G12/I12</f>
        <v>0</v>
      </c>
      <c r="I12" s="14">
        <f t="shared" si="8"/>
        <v>7029827.7233500006</v>
      </c>
    </row>
    <row r="13" spans="2:13" x14ac:dyDescent="0.3">
      <c r="B13" s="12" t="s">
        <v>15</v>
      </c>
      <c r="C13" s="10">
        <v>7029827.7233500006</v>
      </c>
      <c r="D13" s="11">
        <f t="shared" ref="D13" si="13">C13/I13</f>
        <v>1</v>
      </c>
      <c r="E13" s="9">
        <v>0</v>
      </c>
      <c r="F13" s="11">
        <v>0</v>
      </c>
      <c r="G13" s="10">
        <v>0</v>
      </c>
      <c r="H13" s="11">
        <f t="shared" ref="H13" si="14">G13/I13</f>
        <v>0</v>
      </c>
      <c r="I13" s="14">
        <f t="shared" si="8"/>
        <v>7029827.7233500006</v>
      </c>
    </row>
    <row r="14" spans="2:13" x14ac:dyDescent="0.3">
      <c r="B14" s="12" t="s">
        <v>16</v>
      </c>
      <c r="C14" s="10">
        <v>7029827.7233500006</v>
      </c>
      <c r="D14" s="11">
        <f t="shared" ref="D14" si="15">C14/I14</f>
        <v>1</v>
      </c>
      <c r="E14" s="9">
        <v>0</v>
      </c>
      <c r="F14" s="11">
        <v>0</v>
      </c>
      <c r="G14" s="10">
        <v>0</v>
      </c>
      <c r="H14" s="11">
        <f t="shared" ref="H14" si="16">G14/I14</f>
        <v>0</v>
      </c>
      <c r="I14" s="14">
        <f t="shared" si="8"/>
        <v>7029827.7233500006</v>
      </c>
    </row>
    <row r="15" spans="2:13" x14ac:dyDescent="0.3">
      <c r="B15" s="12" t="s">
        <v>17</v>
      </c>
      <c r="C15" s="10">
        <v>7029827.7233500006</v>
      </c>
      <c r="D15" s="11">
        <f t="shared" ref="D15" si="17">C15/I15</f>
        <v>1</v>
      </c>
      <c r="E15" s="9">
        <v>0</v>
      </c>
      <c r="F15" s="11">
        <v>0</v>
      </c>
      <c r="G15" s="10">
        <v>0</v>
      </c>
      <c r="H15" s="11">
        <f t="shared" ref="H15" si="18">G15/I15</f>
        <v>0</v>
      </c>
      <c r="I15" s="14">
        <f t="shared" si="8"/>
        <v>7029827.7233500006</v>
      </c>
    </row>
    <row r="16" spans="2:13" x14ac:dyDescent="0.3">
      <c r="B16" s="12" t="s">
        <v>18</v>
      </c>
      <c r="C16" s="10">
        <v>7457924.4333500005</v>
      </c>
      <c r="D16" s="11">
        <f t="shared" ref="D16:D17" si="19">C16/I16</f>
        <v>1</v>
      </c>
      <c r="E16" s="9">
        <v>0</v>
      </c>
      <c r="F16" s="11">
        <v>0</v>
      </c>
      <c r="G16" s="10">
        <v>0</v>
      </c>
      <c r="H16" s="11">
        <f t="shared" ref="H16:H17" si="20">G16/I16</f>
        <v>0</v>
      </c>
      <c r="I16" s="14">
        <f t="shared" ref="I16:I17" si="21">C16+G16</f>
        <v>7457924.4333500005</v>
      </c>
    </row>
    <row r="17" spans="2:9" x14ac:dyDescent="0.3">
      <c r="B17" s="12" t="s">
        <v>19</v>
      </c>
      <c r="C17" s="10">
        <v>7739851.4833500003</v>
      </c>
      <c r="D17" s="11">
        <f t="shared" si="19"/>
        <v>1</v>
      </c>
      <c r="E17" s="9">
        <v>0</v>
      </c>
      <c r="F17" s="11">
        <v>0</v>
      </c>
      <c r="G17" s="10">
        <v>0</v>
      </c>
      <c r="H17" s="11">
        <f t="shared" si="20"/>
        <v>0</v>
      </c>
      <c r="I17" s="14">
        <f t="shared" si="21"/>
        <v>7739851.4833500003</v>
      </c>
    </row>
    <row r="18" spans="2:9" x14ac:dyDescent="0.3">
      <c r="B18" s="12" t="s">
        <v>20</v>
      </c>
      <c r="C18" s="10">
        <v>7739851.4833500003</v>
      </c>
      <c r="D18" s="11">
        <f t="shared" ref="D18" si="22">C18/I18</f>
        <v>1</v>
      </c>
      <c r="E18" s="9">
        <v>0</v>
      </c>
      <c r="F18" s="11">
        <v>0</v>
      </c>
      <c r="G18" s="10">
        <v>0</v>
      </c>
      <c r="H18" s="11">
        <f t="shared" ref="H18" si="23">G18/I18</f>
        <v>0</v>
      </c>
      <c r="I18" s="14">
        <f t="shared" ref="I18" si="24">C18+G18</f>
        <v>7739851.4833500003</v>
      </c>
    </row>
    <row r="19" spans="2:9" x14ac:dyDescent="0.3">
      <c r="B19" s="12" t="s">
        <v>21</v>
      </c>
      <c r="C19" s="10">
        <f>7739851.48335-29533.91</f>
        <v>7710317.5733500002</v>
      </c>
      <c r="D19" s="11">
        <f t="shared" ref="D19" si="25">C19/I19</f>
        <v>1</v>
      </c>
      <c r="E19" s="9">
        <v>0</v>
      </c>
      <c r="F19" s="11">
        <v>0</v>
      </c>
      <c r="G19" s="10">
        <v>0</v>
      </c>
      <c r="H19" s="11">
        <f t="shared" ref="H19" si="26">G19/I19</f>
        <v>0</v>
      </c>
      <c r="I19" s="14">
        <f t="shared" ref="I19" si="27">C19+G19</f>
        <v>7710317.5733500002</v>
      </c>
    </row>
    <row r="20" spans="2:9" x14ac:dyDescent="0.3">
      <c r="B20" s="12" t="s">
        <v>22</v>
      </c>
      <c r="C20" s="10">
        <f>7739851.48335-29533.91</f>
        <v>7710317.5733500002</v>
      </c>
      <c r="D20" s="11">
        <f t="shared" ref="D20:D21" si="28">C20/I20</f>
        <v>1</v>
      </c>
      <c r="E20" s="9">
        <v>0</v>
      </c>
      <c r="F20" s="11">
        <v>0</v>
      </c>
      <c r="G20" s="10">
        <v>0</v>
      </c>
      <c r="H20" s="11">
        <f t="shared" ref="H20:H21" si="29">G20/I20</f>
        <v>0</v>
      </c>
      <c r="I20" s="14">
        <f t="shared" ref="I20" si="30">C20+G20</f>
        <v>7710317.5733500002</v>
      </c>
    </row>
    <row r="21" spans="2:9" x14ac:dyDescent="0.3">
      <c r="B21" s="12" t="s">
        <v>23</v>
      </c>
      <c r="C21" s="10">
        <v>7559718.7000000002</v>
      </c>
      <c r="D21" s="11">
        <f t="shared" si="28"/>
        <v>1</v>
      </c>
      <c r="E21" s="9">
        <v>0</v>
      </c>
      <c r="F21" s="11">
        <v>0</v>
      </c>
      <c r="G21" s="10">
        <v>0</v>
      </c>
      <c r="H21" s="11">
        <f t="shared" si="29"/>
        <v>0</v>
      </c>
      <c r="I21" s="13">
        <f>C21+E21+G21</f>
        <v>7559718.7000000002</v>
      </c>
    </row>
    <row r="22" spans="2:9" x14ac:dyDescent="0.3">
      <c r="B22" s="12" t="s">
        <v>25</v>
      </c>
      <c r="C22" s="10">
        <v>7559718.7000000002</v>
      </c>
      <c r="D22" s="11">
        <f t="shared" ref="D22" si="31">C22/I22</f>
        <v>1</v>
      </c>
      <c r="E22" s="9">
        <v>0</v>
      </c>
      <c r="F22" s="11">
        <v>0</v>
      </c>
      <c r="G22" s="10">
        <v>0</v>
      </c>
      <c r="H22" s="11">
        <f t="shared" ref="H22" si="32">G22/I22</f>
        <v>0</v>
      </c>
      <c r="I22" s="13">
        <f t="shared" ref="I22:I23" si="33">C22+E22+G22</f>
        <v>7559718.7000000002</v>
      </c>
    </row>
    <row r="23" spans="2:9" x14ac:dyDescent="0.3">
      <c r="B23" s="12" t="s">
        <v>26</v>
      </c>
      <c r="C23" s="10">
        <v>8159718.7000000002</v>
      </c>
      <c r="D23" s="11">
        <f t="shared" ref="D23" si="34">C23/I23</f>
        <v>1</v>
      </c>
      <c r="E23" s="9">
        <v>0</v>
      </c>
      <c r="F23" s="11">
        <v>0</v>
      </c>
      <c r="G23" s="10">
        <v>0</v>
      </c>
      <c r="H23" s="11">
        <f t="shared" ref="H23" si="35">G23/I23</f>
        <v>0</v>
      </c>
      <c r="I23" s="13">
        <f t="shared" si="33"/>
        <v>8159718.7000000002</v>
      </c>
    </row>
    <row r="24" spans="2:9" x14ac:dyDescent="0.3">
      <c r="B24" s="12" t="s">
        <v>27</v>
      </c>
      <c r="C24" s="10">
        <v>6481610.5900699999</v>
      </c>
      <c r="D24" s="11">
        <f t="shared" ref="D24" si="36">C24/I24</f>
        <v>1</v>
      </c>
      <c r="E24" s="9">
        <v>0</v>
      </c>
      <c r="F24" s="11">
        <v>0</v>
      </c>
      <c r="G24" s="10">
        <v>0</v>
      </c>
      <c r="H24" s="11">
        <f t="shared" ref="H24" si="37">G24/I24</f>
        <v>0</v>
      </c>
      <c r="I24" s="13">
        <f t="shared" ref="I24" si="38">C24+E24+G24</f>
        <v>6481610.5900699999</v>
      </c>
    </row>
    <row r="25" spans="2:9" ht="37.5" customHeight="1" x14ac:dyDescent="0.3"/>
  </sheetData>
  <mergeCells count="6">
    <mergeCell ref="B1:I1"/>
    <mergeCell ref="B3:B4"/>
    <mergeCell ref="C3:D3"/>
    <mergeCell ref="E3:F3"/>
    <mergeCell ref="G3:H3"/>
    <mergeCell ref="I3:I4"/>
  </mergeCells>
  <phoneticPr fontId="8" type="noConversion"/>
  <pageMargins left="0.41" right="0.16" top="0.74803149606299213" bottom="0.74803149606299213" header="0.31496062992125984" footer="0.31496062992125984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Госдолг</vt:lpstr>
      <vt:lpstr>Госдолг!Область_печати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БЮД Мишхожева Амина 147 42 05 85</dc:creator>
  <cp:lastModifiedBy>ДОХ Шинахов Астемир 138</cp:lastModifiedBy>
  <cp:lastPrinted>2022-05-11T12:15:48Z</cp:lastPrinted>
  <dcterms:created xsi:type="dcterms:W3CDTF">2017-04-10T11:27:17Z</dcterms:created>
  <dcterms:modified xsi:type="dcterms:W3CDTF">2025-10-07T06:20:10Z</dcterms:modified>
</cp:coreProperties>
</file>